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945" yWindow="4215" windowWidth="15480" windowHeight="1138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1" l="1"/>
  <c r="I90" i="1"/>
  <c r="H90" i="1"/>
  <c r="G90" i="1"/>
  <c r="F90" i="1"/>
  <c r="J185" i="1" l="1"/>
  <c r="I185" i="1"/>
  <c r="H185" i="1"/>
  <c r="G185" i="1"/>
  <c r="F185" i="1"/>
  <c r="J166" i="1"/>
  <c r="I166" i="1"/>
  <c r="H166" i="1"/>
  <c r="G166" i="1"/>
  <c r="F166" i="1"/>
  <c r="J147" i="1"/>
  <c r="I147" i="1"/>
  <c r="H147" i="1"/>
  <c r="G147" i="1"/>
  <c r="F147" i="1"/>
  <c r="G128" i="1"/>
  <c r="F128" i="1"/>
  <c r="J128" i="1"/>
  <c r="I128" i="1"/>
  <c r="H128" i="1"/>
  <c r="J109" i="1"/>
  <c r="I109" i="1"/>
  <c r="H109" i="1"/>
  <c r="G109" i="1"/>
  <c r="F109" i="1"/>
  <c r="J71" i="1"/>
  <c r="I71" i="1"/>
  <c r="H71" i="1"/>
  <c r="G71" i="1"/>
  <c r="F71" i="1"/>
  <c r="J52" i="1"/>
  <c r="I52" i="1"/>
  <c r="H52" i="1"/>
  <c r="G52" i="1"/>
  <c r="F52" i="1"/>
  <c r="J33" i="1"/>
  <c r="I33" i="1"/>
  <c r="H33" i="1"/>
  <c r="G33" i="1"/>
  <c r="F33" i="1"/>
  <c r="J14" i="1"/>
  <c r="I14" i="1"/>
  <c r="H14" i="1"/>
  <c r="G14" i="1"/>
  <c r="F14" i="1"/>
  <c r="F82" i="1" l="1"/>
  <c r="G82" i="1"/>
  <c r="H82" i="1"/>
  <c r="I82" i="1"/>
  <c r="J82" i="1"/>
  <c r="L82" i="1"/>
  <c r="I63" i="1" l="1"/>
  <c r="B196" i="1"/>
  <c r="A196" i="1"/>
  <c r="L195" i="1"/>
  <c r="J195" i="1"/>
  <c r="I195" i="1"/>
  <c r="H195" i="1"/>
  <c r="G195" i="1"/>
  <c r="F195" i="1"/>
  <c r="B186" i="1"/>
  <c r="A186" i="1"/>
  <c r="L196" i="1"/>
  <c r="J196" i="1"/>
  <c r="B177" i="1"/>
  <c r="A177" i="1"/>
  <c r="B167" i="1"/>
  <c r="A167" i="1"/>
  <c r="L177" i="1"/>
  <c r="B158" i="1"/>
  <c r="A158" i="1"/>
  <c r="B148" i="1"/>
  <c r="A148" i="1"/>
  <c r="B139" i="1"/>
  <c r="A139" i="1"/>
  <c r="B129" i="1"/>
  <c r="A129" i="1"/>
  <c r="L139" i="1"/>
  <c r="J139" i="1"/>
  <c r="I139" i="1"/>
  <c r="H139" i="1"/>
  <c r="G139" i="1"/>
  <c r="F139" i="1"/>
  <c r="B120" i="1"/>
  <c r="A120" i="1"/>
  <c r="B110" i="1"/>
  <c r="A110" i="1"/>
  <c r="L120" i="1"/>
  <c r="J120" i="1"/>
  <c r="I120" i="1"/>
  <c r="H120" i="1"/>
  <c r="G120" i="1"/>
  <c r="F120" i="1"/>
  <c r="B101" i="1"/>
  <c r="A101" i="1"/>
  <c r="B91" i="1"/>
  <c r="A91" i="1"/>
  <c r="J101" i="1"/>
  <c r="I101" i="1"/>
  <c r="H101" i="1"/>
  <c r="G101" i="1"/>
  <c r="F101" i="1"/>
  <c r="B82" i="1"/>
  <c r="A82" i="1"/>
  <c r="B72" i="1"/>
  <c r="A72" i="1"/>
  <c r="B63" i="1"/>
  <c r="A63" i="1"/>
  <c r="J63" i="1"/>
  <c r="B53" i="1"/>
  <c r="A53" i="1"/>
  <c r="L63" i="1"/>
  <c r="H63" i="1"/>
  <c r="G63" i="1"/>
  <c r="F63" i="1"/>
  <c r="B44" i="1"/>
  <c r="A44" i="1"/>
  <c r="B34" i="1"/>
  <c r="A34" i="1"/>
  <c r="L44" i="1"/>
  <c r="J44" i="1"/>
  <c r="I44" i="1"/>
  <c r="H44" i="1"/>
  <c r="G44" i="1"/>
  <c r="F44" i="1"/>
  <c r="B25" i="1"/>
  <c r="A25" i="1"/>
  <c r="B15" i="1"/>
  <c r="A15" i="1"/>
  <c r="L25" i="1"/>
  <c r="J25" i="1"/>
  <c r="I25" i="1"/>
  <c r="H25" i="1"/>
  <c r="G25" i="1"/>
  <c r="F25" i="1"/>
  <c r="G196" i="1" l="1"/>
  <c r="H196" i="1"/>
  <c r="I196" i="1"/>
  <c r="F196" i="1"/>
  <c r="J177" i="1"/>
  <c r="I177" i="1"/>
  <c r="F177" i="1"/>
  <c r="H177" i="1"/>
  <c r="G177" i="1"/>
  <c r="J158" i="1"/>
  <c r="H158" i="1"/>
  <c r="I158" i="1"/>
  <c r="G158" i="1"/>
  <c r="G197" i="1" s="1"/>
  <c r="F158" i="1"/>
  <c r="L101" i="1"/>
  <c r="I197" i="1"/>
  <c r="F197" i="1"/>
  <c r="J197" i="1"/>
  <c r="L197" i="1"/>
  <c r="H197" i="1" l="1"/>
</calcChain>
</file>

<file path=xl/sharedStrings.xml><?xml version="1.0" encoding="utf-8"?>
<sst xmlns="http://schemas.openxmlformats.org/spreadsheetml/2006/main" count="284" uniqueCount="77">
  <si>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</si>
  <si>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</si>
  <si>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</si>
  <si>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</si>
  <si>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</si>
  <si>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</si>
  <si>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</si>
  <si>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</si>
  <si>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</si>
  <si>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</si>
  <si>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</si>
  <si>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</si>
  <si>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</si>
  <si>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</si>
  <si>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</si>
  <si>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</si>
  <si>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</si>
  <si>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</si>
  <si>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</si>
  <si>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</si>
  <si>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</si>
  <si>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</si>
  <si>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</si>
  <si>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</si>
  <si>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</si>
  <si>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</si>
  <si>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</si>
  <si>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</si>
  <si>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</si>
  <si>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</si>
  <si>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</si>
  <si>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</si>
  <si>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</si>
  <si>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</si>
  <si>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</si>
  <si>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</si>
  <si>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</si>
  <si>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</si>
  <si>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</si>
  <si>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"Дружба"</t>
  </si>
  <si>
    <t>сыр твердый порциями</t>
  </si>
  <si>
    <t>чай с сахаром</t>
  </si>
  <si>
    <t>батон нарезной</t>
  </si>
  <si>
    <t>пр</t>
  </si>
  <si>
    <t>фрукт свежий,сезонный</t>
  </si>
  <si>
    <t>масло сливочное</t>
  </si>
  <si>
    <t>яйцо вареное</t>
  </si>
  <si>
    <t>Макаронные изделия отварные</t>
  </si>
  <si>
    <t>Хлеб пшеничный</t>
  </si>
  <si>
    <t>Запеканка из творога с молоком сгущеным(150/50)</t>
  </si>
  <si>
    <t>Чай с лимоном</t>
  </si>
  <si>
    <t>Булочка фруктовая / Кондитерские изделия</t>
  </si>
  <si>
    <t>Каша гречневая рассыпчатая</t>
  </si>
  <si>
    <t>Каша манная молочная</t>
  </si>
  <si>
    <t>Пирожки печеные из дрожжевого теста с яблочным фаршем / Кондитерские изделия</t>
  </si>
  <si>
    <t>Чай с сахаром</t>
  </si>
  <si>
    <t>Плов из птицы(160/80)</t>
  </si>
  <si>
    <t>Кукуруза консервированная припущеная</t>
  </si>
  <si>
    <t>Фрикадельки мясные с соусом красным(60/30)</t>
  </si>
  <si>
    <t>128/505</t>
  </si>
  <si>
    <t xml:space="preserve">Каша рисовая молочная </t>
  </si>
  <si>
    <t>Батон нарезной</t>
  </si>
  <si>
    <t>Масло сливочное</t>
  </si>
  <si>
    <t>Фрукт свежий ,  сезонный</t>
  </si>
  <si>
    <t>Сыр твердый порциями</t>
  </si>
  <si>
    <t>Омлет натуральный</t>
  </si>
  <si>
    <t>Зелёный горошек консервированный</t>
  </si>
  <si>
    <t>Булочка домашняя / Кондитерские изделия</t>
  </si>
  <si>
    <t>Суфле из кур с соусом / Биточки мясные Нежные с соусом(60/30)</t>
  </si>
  <si>
    <t>408/268</t>
  </si>
  <si>
    <t>Каша из хлопьев овсяных "Геркулес" жидкая</t>
  </si>
  <si>
    <t>Булочка дорожная с повидлом / Кондитерские изделия</t>
  </si>
  <si>
    <t>Макаронные изделия, запеченные с сыром</t>
  </si>
  <si>
    <t>Согласовано</t>
  </si>
  <si>
    <t>МОУ "СОШ п. Коминтерн"</t>
  </si>
  <si>
    <t>Гончарова Т.И.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</si>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</sst>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74</v>
      </c>
      <c r="D1" s="53"/>
      <c r="E1" s="53"/>
      <c r="F1" s="12" t="s">
        <v>73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75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15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10</v>
      </c>
      <c r="G7" s="43">
        <v>2.2999999999999998</v>
      </c>
      <c r="H7" s="43">
        <v>2.95</v>
      </c>
      <c r="I7" s="43">
        <v>0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43</v>
      </c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40</v>
      </c>
      <c r="G12" s="43">
        <v>5.0999999999999996</v>
      </c>
      <c r="H12" s="43">
        <v>4.5999999999999996</v>
      </c>
      <c r="I12" s="43">
        <v>0.3</v>
      </c>
      <c r="J12" s="43">
        <v>63</v>
      </c>
      <c r="K12" s="44">
        <v>209</v>
      </c>
      <c r="L12" s="43"/>
    </row>
    <row r="13" spans="1:12" ht="15" x14ac:dyDescent="0.25">
      <c r="A13" s="23"/>
      <c r="B13" s="15"/>
      <c r="C13" s="11"/>
      <c r="D13" s="6"/>
      <c r="E13" s="42" t="s">
        <v>76</v>
      </c>
      <c r="F13" s="43">
        <v>95</v>
      </c>
      <c r="G13" s="43">
        <v>4.3</v>
      </c>
      <c r="H13" s="43">
        <v>3</v>
      </c>
      <c r="I13" s="43">
        <v>12.3</v>
      </c>
      <c r="J13" s="43">
        <v>106</v>
      </c>
      <c r="K13" s="44" t="s">
        <v>43</v>
      </c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f>SUM(F6:F13)</f>
        <v>695</v>
      </c>
      <c r="G14" s="19">
        <f>SUM(G6:G13)</f>
        <v>21.8</v>
      </c>
      <c r="H14" s="19">
        <f>SUM(H6:H13)</f>
        <v>25.85</v>
      </c>
      <c r="I14" s="19">
        <f>SUM(I6:I13)</f>
        <v>98.22999999999999</v>
      </c>
      <c r="J14" s="19">
        <f>SUM(J6:J13)</f>
        <v>726.22</v>
      </c>
      <c r="K14" s="25"/>
      <c r="L14" s="19">
        <v>118.9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 t="s">
        <v>23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/>
      <c r="G24" s="19"/>
      <c r="H24" s="19"/>
      <c r="I24" s="19"/>
      <c r="J24" s="19"/>
      <c r="K24" s="25"/>
      <c r="L24" s="19"/>
    </row>
    <row r="25" spans="1:12" ht="15" x14ac:dyDescent="0.2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695</v>
      </c>
      <c r="G25" s="32">
        <f t="shared" ref="G25:J25" si="0">G14+G24</f>
        <v>21.8</v>
      </c>
      <c r="H25" s="32">
        <f t="shared" si="0"/>
        <v>25.85</v>
      </c>
      <c r="I25" s="32">
        <f t="shared" si="0"/>
        <v>98.22999999999999</v>
      </c>
      <c r="J25" s="32">
        <f t="shared" si="0"/>
        <v>726.22</v>
      </c>
      <c r="K25" s="32"/>
      <c r="L25" s="32">
        <f t="shared" ref="L25" si="1">L14+L24</f>
        <v>118.9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 t="s">
        <v>49</v>
      </c>
      <c r="F26" s="40">
        <v>200</v>
      </c>
      <c r="G26" s="40">
        <v>26.6</v>
      </c>
      <c r="H26" s="40">
        <v>13.6</v>
      </c>
      <c r="I26" s="40">
        <v>24.2</v>
      </c>
      <c r="J26" s="40">
        <v>332</v>
      </c>
      <c r="K26" s="41">
        <v>224</v>
      </c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50</v>
      </c>
      <c r="F28" s="43">
        <v>200</v>
      </c>
      <c r="G28" s="43">
        <v>0.2</v>
      </c>
      <c r="H28" s="43">
        <v>0</v>
      </c>
      <c r="I28" s="43">
        <v>10.199999999999999</v>
      </c>
      <c r="J28" s="43">
        <v>41</v>
      </c>
      <c r="K28" s="44">
        <v>377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51</v>
      </c>
      <c r="F29" s="43">
        <v>100</v>
      </c>
      <c r="G29" s="43">
        <v>3.5</v>
      </c>
      <c r="H29" s="43">
        <v>4</v>
      </c>
      <c r="I29" s="43">
        <v>27.8</v>
      </c>
      <c r="J29" s="43">
        <v>161</v>
      </c>
      <c r="K29" s="44">
        <v>617</v>
      </c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76</v>
      </c>
      <c r="F31" s="43">
        <v>95</v>
      </c>
      <c r="G31" s="43">
        <v>4.3</v>
      </c>
      <c r="H31" s="43">
        <v>3</v>
      </c>
      <c r="I31" s="43">
        <v>12.3</v>
      </c>
      <c r="J31" s="43">
        <v>106</v>
      </c>
      <c r="K31" s="44" t="s">
        <v>43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595</v>
      </c>
      <c r="G33" s="19">
        <f>SUM(G26:G32)</f>
        <v>34.6</v>
      </c>
      <c r="H33" s="19">
        <f>SUM(H26:H32)</f>
        <v>20.6</v>
      </c>
      <c r="I33" s="19">
        <f>SUM(I26:I32)</f>
        <v>74.5</v>
      </c>
      <c r="J33" s="19">
        <f>SUM(J26:J32)</f>
        <v>640</v>
      </c>
      <c r="K33" s="25"/>
      <c r="L33" s="19">
        <v>118.9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 t="s">
        <v>23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/>
      <c r="G43" s="19"/>
      <c r="H43" s="19"/>
      <c r="I43" s="19"/>
      <c r="J43" s="19"/>
      <c r="K43" s="25"/>
      <c r="L43" s="19"/>
    </row>
    <row r="44" spans="1:12" ht="15.75" customHeight="1" x14ac:dyDescent="0.2">
      <c r="A44" s="33">
        <f>A26</f>
        <v>1</v>
      </c>
      <c r="B44" s="33">
        <f>B26</f>
        <v>2</v>
      </c>
      <c r="C44" s="55" t="s">
        <v>4</v>
      </c>
      <c r="D44" s="56"/>
      <c r="E44" s="31"/>
      <c r="F44" s="32">
        <f>F33+F43</f>
        <v>595</v>
      </c>
      <c r="G44" s="32">
        <f t="shared" ref="G44" si="2">G33+G43</f>
        <v>34.6</v>
      </c>
      <c r="H44" s="32">
        <f t="shared" ref="H44" si="3">H33+H43</f>
        <v>20.6</v>
      </c>
      <c r="I44" s="32">
        <f t="shared" ref="I44" si="4">I33+I43</f>
        <v>74.5</v>
      </c>
      <c r="J44" s="32">
        <f t="shared" ref="J44:L44" si="5">J33+J43</f>
        <v>640</v>
      </c>
      <c r="K44" s="32"/>
      <c r="L44" s="32">
        <f t="shared" si="5"/>
        <v>118.9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 t="s">
        <v>53</v>
      </c>
      <c r="F45" s="40">
        <v>200</v>
      </c>
      <c r="G45" s="40">
        <v>7.82</v>
      </c>
      <c r="H45" s="40">
        <v>7.04</v>
      </c>
      <c r="I45" s="40">
        <v>40.6</v>
      </c>
      <c r="J45" s="40">
        <v>257.32</v>
      </c>
      <c r="K45" s="41">
        <v>181</v>
      </c>
      <c r="L45" s="40"/>
    </row>
    <row r="46" spans="1:12" ht="25.5" x14ac:dyDescent="0.25">
      <c r="A46" s="23"/>
      <c r="B46" s="15"/>
      <c r="C46" s="11"/>
      <c r="D46" s="6"/>
      <c r="E46" s="42" t="s">
        <v>54</v>
      </c>
      <c r="F46" s="43">
        <v>100</v>
      </c>
      <c r="G46" s="43">
        <v>3.3</v>
      </c>
      <c r="H46" s="43">
        <v>3.1</v>
      </c>
      <c r="I46" s="43">
        <v>26.3</v>
      </c>
      <c r="J46" s="43">
        <v>186.6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21</v>
      </c>
      <c r="E47" s="42" t="s">
        <v>55</v>
      </c>
      <c r="F47" s="43">
        <v>200</v>
      </c>
      <c r="G47" s="43">
        <v>0.2</v>
      </c>
      <c r="H47" s="43">
        <v>0.1</v>
      </c>
      <c r="I47" s="43">
        <v>15</v>
      </c>
      <c r="J47" s="43">
        <v>60</v>
      </c>
      <c r="K47" s="44">
        <v>376</v>
      </c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 t="s">
        <v>44</v>
      </c>
      <c r="F49" s="43">
        <v>200</v>
      </c>
      <c r="G49" s="43">
        <v>2.8</v>
      </c>
      <c r="H49" s="43">
        <v>0.6</v>
      </c>
      <c r="I49" s="43">
        <v>32</v>
      </c>
      <c r="J49" s="43">
        <v>144.6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 t="s">
        <v>76</v>
      </c>
      <c r="F50" s="43">
        <v>95</v>
      </c>
      <c r="G50" s="43">
        <v>4.3</v>
      </c>
      <c r="H50" s="43">
        <v>3</v>
      </c>
      <c r="I50" s="43">
        <v>12.3</v>
      </c>
      <c r="J50" s="43">
        <v>106</v>
      </c>
      <c r="K50" s="44" t="s">
        <v>43</v>
      </c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795</v>
      </c>
      <c r="G52" s="19">
        <f>SUM(G45:G51)</f>
        <v>18.420000000000002</v>
      </c>
      <c r="H52" s="19">
        <f>SUM(H45:H51)</f>
        <v>13.84</v>
      </c>
      <c r="I52" s="19">
        <f>SUM(I45:I51)</f>
        <v>126.2</v>
      </c>
      <c r="J52" s="19">
        <f>SUM(J45:J51)</f>
        <v>754.52</v>
      </c>
      <c r="K52" s="25"/>
      <c r="L52" s="19">
        <v>118.9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 t="s">
        <v>23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/>
      <c r="G62" s="19"/>
      <c r="H62" s="19"/>
      <c r="I62" s="19"/>
      <c r="J62" s="19"/>
      <c r="K62" s="25"/>
      <c r="L62" s="19"/>
    </row>
    <row r="63" spans="1:12" ht="15.75" customHeight="1" x14ac:dyDescent="0.2">
      <c r="A63" s="29">
        <f>A45</f>
        <v>1</v>
      </c>
      <c r="B63" s="30">
        <f>B45</f>
        <v>3</v>
      </c>
      <c r="C63" s="55" t="s">
        <v>4</v>
      </c>
      <c r="D63" s="56"/>
      <c r="E63" s="31"/>
      <c r="F63" s="32">
        <f>F52+F62</f>
        <v>795</v>
      </c>
      <c r="G63" s="32">
        <f t="shared" ref="G63" si="6">G52+G62</f>
        <v>18.420000000000002</v>
      </c>
      <c r="H63" s="32">
        <f t="shared" ref="H63" si="7">H52+H62</f>
        <v>13.84</v>
      </c>
      <c r="I63" s="32">
        <f t="shared" ref="I63" si="8">I52+I62</f>
        <v>126.2</v>
      </c>
      <c r="J63" s="32">
        <f t="shared" ref="J63:L63" si="9">J52+J62</f>
        <v>754.52</v>
      </c>
      <c r="K63" s="32"/>
      <c r="L63" s="32">
        <f t="shared" si="9"/>
        <v>118.9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 t="s">
        <v>56</v>
      </c>
      <c r="F64" s="40">
        <v>240</v>
      </c>
      <c r="G64" s="40">
        <v>17.899999999999999</v>
      </c>
      <c r="H64" s="40">
        <v>28.47</v>
      </c>
      <c r="I64" s="40">
        <v>47.26</v>
      </c>
      <c r="J64" s="40">
        <v>402</v>
      </c>
      <c r="K64" s="41">
        <v>440</v>
      </c>
      <c r="L64" s="40"/>
    </row>
    <row r="65" spans="1:12" ht="15" x14ac:dyDescent="0.25">
      <c r="A65" s="23"/>
      <c r="B65" s="15"/>
      <c r="C65" s="11"/>
      <c r="D65" s="6"/>
      <c r="E65" s="42" t="s">
        <v>57</v>
      </c>
      <c r="F65" s="43">
        <v>30</v>
      </c>
      <c r="G65" s="43">
        <v>0.9</v>
      </c>
      <c r="H65" s="43">
        <v>0.06</v>
      </c>
      <c r="I65" s="43">
        <v>1.89</v>
      </c>
      <c r="J65" s="43">
        <v>20.7</v>
      </c>
      <c r="K65" s="44">
        <v>131</v>
      </c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50</v>
      </c>
      <c r="F66" s="43">
        <v>200</v>
      </c>
      <c r="G66" s="43">
        <v>0.2</v>
      </c>
      <c r="H66" s="43">
        <v>0</v>
      </c>
      <c r="I66" s="43">
        <v>10.199999999999999</v>
      </c>
      <c r="J66" s="43">
        <v>41</v>
      </c>
      <c r="K66" s="44">
        <v>377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48</v>
      </c>
      <c r="F67" s="43">
        <v>30</v>
      </c>
      <c r="G67" s="43">
        <v>3.2</v>
      </c>
      <c r="H67" s="43">
        <v>1.4</v>
      </c>
      <c r="I67" s="43">
        <v>13.1</v>
      </c>
      <c r="J67" s="43">
        <v>82.2</v>
      </c>
      <c r="K67" s="44" t="s">
        <v>43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44</v>
      </c>
      <c r="F68" s="43">
        <v>100</v>
      </c>
      <c r="G68" s="43">
        <v>1.4</v>
      </c>
      <c r="H68" s="43">
        <v>0.3</v>
      </c>
      <c r="I68" s="43">
        <v>16</v>
      </c>
      <c r="J68" s="43">
        <v>72.3</v>
      </c>
      <c r="K68" s="44" t="s">
        <v>43</v>
      </c>
      <c r="L68" s="43"/>
    </row>
    <row r="69" spans="1:12" ht="15" x14ac:dyDescent="0.25">
      <c r="A69" s="23"/>
      <c r="B69" s="15"/>
      <c r="C69" s="11"/>
      <c r="D69" s="6"/>
      <c r="E69" s="42" t="s">
        <v>76</v>
      </c>
      <c r="F69" s="43">
        <v>95</v>
      </c>
      <c r="G69" s="43">
        <v>4.3</v>
      </c>
      <c r="H69" s="43">
        <v>3</v>
      </c>
      <c r="I69" s="43">
        <v>12.3</v>
      </c>
      <c r="J69" s="43">
        <v>106</v>
      </c>
      <c r="K69" s="44" t="s">
        <v>43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695</v>
      </c>
      <c r="G71" s="19">
        <f>SUM(G64:G70)</f>
        <v>27.899999999999995</v>
      </c>
      <c r="H71" s="19">
        <f>SUM(H64:H70)</f>
        <v>33.229999999999997</v>
      </c>
      <c r="I71" s="19">
        <f>SUM(I64:I70)</f>
        <v>100.74999999999999</v>
      </c>
      <c r="J71" s="19">
        <f>SUM(J64:J70)</f>
        <v>724.19999999999993</v>
      </c>
      <c r="K71" s="25"/>
      <c r="L71" s="19">
        <v>118.9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23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/>
      <c r="G81" s="19"/>
      <c r="H81" s="19"/>
      <c r="I81" s="19"/>
      <c r="J81" s="19"/>
      <c r="K81" s="25"/>
      <c r="L81" s="19"/>
    </row>
    <row r="82" spans="1:12" ht="15.75" customHeight="1" x14ac:dyDescent="0.2">
      <c r="A82" s="29">
        <f>A64</f>
        <v>1</v>
      </c>
      <c r="B82" s="30">
        <f>B64</f>
        <v>4</v>
      </c>
      <c r="C82" s="55" t="s">
        <v>4</v>
      </c>
      <c r="D82" s="56"/>
      <c r="E82" s="31"/>
      <c r="F82" s="32">
        <f>F71+F81</f>
        <v>695</v>
      </c>
      <c r="G82" s="32">
        <f t="shared" ref="G82" si="10">G71+G81</f>
        <v>27.899999999999995</v>
      </c>
      <c r="H82" s="32">
        <f t="shared" ref="H82" si="11">H71+H81</f>
        <v>33.229999999999997</v>
      </c>
      <c r="I82" s="32">
        <f t="shared" ref="I82" si="12">I71+I81</f>
        <v>100.74999999999999</v>
      </c>
      <c r="J82" s="32">
        <f t="shared" ref="J82:L82" si="13">J71+J81</f>
        <v>724.19999999999993</v>
      </c>
      <c r="K82" s="32"/>
      <c r="L82" s="32">
        <f t="shared" si="13"/>
        <v>118.9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 t="s">
        <v>58</v>
      </c>
      <c r="F83" s="40">
        <v>90</v>
      </c>
      <c r="G83" s="40">
        <v>8.65</v>
      </c>
      <c r="H83" s="40">
        <v>10.08</v>
      </c>
      <c r="I83" s="40">
        <v>12.73</v>
      </c>
      <c r="J83" s="40">
        <v>183.69</v>
      </c>
      <c r="K83" s="41" t="s">
        <v>59</v>
      </c>
      <c r="L83" s="40"/>
    </row>
    <row r="84" spans="1:12" ht="15" x14ac:dyDescent="0.25">
      <c r="A84" s="23"/>
      <c r="B84" s="15"/>
      <c r="C84" s="11"/>
      <c r="D84" s="6" t="s">
        <v>28</v>
      </c>
      <c r="E84" s="42" t="s">
        <v>47</v>
      </c>
      <c r="F84" s="43">
        <v>150</v>
      </c>
      <c r="G84" s="43">
        <v>5.5</v>
      </c>
      <c r="H84" s="43">
        <v>4.8</v>
      </c>
      <c r="I84" s="43">
        <v>38.299999999999997</v>
      </c>
      <c r="J84" s="43">
        <v>191</v>
      </c>
      <c r="K84" s="44">
        <v>334</v>
      </c>
      <c r="L84" s="43"/>
    </row>
    <row r="85" spans="1:12" ht="15" x14ac:dyDescent="0.25">
      <c r="A85" s="23"/>
      <c r="B85" s="15"/>
      <c r="C85" s="11"/>
      <c r="D85" s="7" t="s">
        <v>21</v>
      </c>
      <c r="E85" s="42" t="s">
        <v>55</v>
      </c>
      <c r="F85" s="43">
        <v>200</v>
      </c>
      <c r="G85" s="43">
        <v>0.2</v>
      </c>
      <c r="H85" s="43">
        <v>0.1</v>
      </c>
      <c r="I85" s="43">
        <v>15</v>
      </c>
      <c r="J85" s="43">
        <v>60</v>
      </c>
      <c r="K85" s="44">
        <v>376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48</v>
      </c>
      <c r="F86" s="43">
        <v>30</v>
      </c>
      <c r="G86" s="43">
        <v>3.2</v>
      </c>
      <c r="H86" s="43">
        <v>1.4</v>
      </c>
      <c r="I86" s="43">
        <v>13.1</v>
      </c>
      <c r="J86" s="43">
        <v>82.2</v>
      </c>
      <c r="K86" s="44" t="s">
        <v>43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44</v>
      </c>
      <c r="F87" s="43">
        <v>100</v>
      </c>
      <c r="G87" s="43">
        <v>1.4</v>
      </c>
      <c r="H87" s="43">
        <v>0.3</v>
      </c>
      <c r="I87" s="43">
        <v>16</v>
      </c>
      <c r="J87" s="43">
        <v>72.3</v>
      </c>
      <c r="K87" s="44" t="s">
        <v>43</v>
      </c>
      <c r="L87" s="43"/>
    </row>
    <row r="88" spans="1:12" ht="15" x14ac:dyDescent="0.25">
      <c r="A88" s="23"/>
      <c r="B88" s="15"/>
      <c r="C88" s="11"/>
      <c r="D88" s="6"/>
      <c r="E88" s="42" t="s">
        <v>76</v>
      </c>
      <c r="F88" s="43">
        <v>95</v>
      </c>
      <c r="G88" s="43">
        <v>4.3</v>
      </c>
      <c r="H88" s="43">
        <v>3</v>
      </c>
      <c r="I88" s="43">
        <v>12.3</v>
      </c>
      <c r="J88" s="43">
        <v>106</v>
      </c>
      <c r="K88" s="44" t="s">
        <v>43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665</v>
      </c>
      <c r="G90" s="19">
        <f>SUM(G83:G89)</f>
        <v>23.25</v>
      </c>
      <c r="H90" s="19">
        <f>SUM(H83:H89)</f>
        <v>19.68</v>
      </c>
      <c r="I90" s="19">
        <f>SUM(I83:I89)</f>
        <v>107.42999999999999</v>
      </c>
      <c r="J90" s="19">
        <f>SUM(J83:J89)</f>
        <v>695.18999999999994</v>
      </c>
      <c r="K90" s="25"/>
      <c r="L90" s="19">
        <v>118.9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 t="s">
        <v>23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/>
      <c r="G100" s="19"/>
      <c r="H100" s="19"/>
      <c r="I100" s="19"/>
      <c r="J100" s="19"/>
      <c r="K100" s="25"/>
      <c r="L100" s="19"/>
    </row>
    <row r="101" spans="1:12" ht="15.75" customHeight="1" x14ac:dyDescent="0.2">
      <c r="A101" s="29">
        <f>A83</f>
        <v>1</v>
      </c>
      <c r="B101" s="30">
        <f>B83</f>
        <v>5</v>
      </c>
      <c r="C101" s="55" t="s">
        <v>4</v>
      </c>
      <c r="D101" s="56"/>
      <c r="E101" s="31"/>
      <c r="F101" s="32">
        <f>F90+F100</f>
        <v>665</v>
      </c>
      <c r="G101" s="32">
        <f t="shared" ref="G101" si="14">G90+G100</f>
        <v>23.25</v>
      </c>
      <c r="H101" s="32">
        <f t="shared" ref="H101" si="15">H90+H100</f>
        <v>19.68</v>
      </c>
      <c r="I101" s="32">
        <f t="shared" ref="I101" si="16">I90+I100</f>
        <v>107.42999999999999</v>
      </c>
      <c r="J101" s="32">
        <f t="shared" ref="J101:L101" si="17">J90+J100</f>
        <v>695.18999999999994</v>
      </c>
      <c r="K101" s="32"/>
      <c r="L101" s="32">
        <f t="shared" si="17"/>
        <v>118.9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 t="s">
        <v>60</v>
      </c>
      <c r="F102" s="40">
        <v>200</v>
      </c>
      <c r="G102" s="40">
        <v>4.2</v>
      </c>
      <c r="H102" s="40">
        <v>7.6</v>
      </c>
      <c r="I102" s="40">
        <v>30.2</v>
      </c>
      <c r="J102" s="40">
        <v>206.4</v>
      </c>
      <c r="K102" s="41">
        <v>173</v>
      </c>
      <c r="L102" s="40"/>
    </row>
    <row r="103" spans="1:12" ht="15" x14ac:dyDescent="0.25">
      <c r="A103" s="23"/>
      <c r="B103" s="15"/>
      <c r="C103" s="11"/>
      <c r="D103" s="6" t="s">
        <v>22</v>
      </c>
      <c r="E103" s="42" t="s">
        <v>61</v>
      </c>
      <c r="F103" s="43">
        <v>40</v>
      </c>
      <c r="G103" s="43">
        <v>2.6</v>
      </c>
      <c r="H103" s="43">
        <v>0.8</v>
      </c>
      <c r="I103" s="43">
        <v>18.399999999999999</v>
      </c>
      <c r="J103" s="43">
        <v>92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55</v>
      </c>
      <c r="F104" s="43">
        <v>200</v>
      </c>
      <c r="G104" s="43">
        <v>0.2</v>
      </c>
      <c r="H104" s="43">
        <v>0.1</v>
      </c>
      <c r="I104" s="43">
        <v>15</v>
      </c>
      <c r="J104" s="43">
        <v>60</v>
      </c>
      <c r="K104" s="44">
        <v>376</v>
      </c>
      <c r="L104" s="43"/>
    </row>
    <row r="105" spans="1:12" ht="15" x14ac:dyDescent="0.25">
      <c r="A105" s="23"/>
      <c r="B105" s="15"/>
      <c r="C105" s="11"/>
      <c r="D105" s="7"/>
      <c r="E105" s="42" t="s">
        <v>62</v>
      </c>
      <c r="F105" s="43">
        <v>10</v>
      </c>
      <c r="G105" s="43">
        <v>0.1</v>
      </c>
      <c r="H105" s="43">
        <v>7.2</v>
      </c>
      <c r="I105" s="43">
        <v>0.13</v>
      </c>
      <c r="J105" s="43">
        <v>65.72</v>
      </c>
      <c r="K105" s="44">
        <v>14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63</v>
      </c>
      <c r="F106" s="43">
        <v>200</v>
      </c>
      <c r="G106" s="43">
        <v>2.8</v>
      </c>
      <c r="H106" s="43">
        <v>0.6</v>
      </c>
      <c r="I106" s="43">
        <v>32</v>
      </c>
      <c r="J106" s="43">
        <v>144.6</v>
      </c>
      <c r="K106" s="44" t="s">
        <v>43</v>
      </c>
      <c r="L106" s="43"/>
    </row>
    <row r="107" spans="1:12" ht="15" x14ac:dyDescent="0.25">
      <c r="A107" s="23"/>
      <c r="B107" s="15"/>
      <c r="C107" s="11"/>
      <c r="D107" s="6"/>
      <c r="E107" s="42" t="s">
        <v>64</v>
      </c>
      <c r="F107" s="43">
        <v>10</v>
      </c>
      <c r="G107" s="43">
        <v>2.2999999999999998</v>
      </c>
      <c r="H107" s="43">
        <v>2.95</v>
      </c>
      <c r="I107" s="43">
        <v>0</v>
      </c>
      <c r="J107" s="43">
        <v>47</v>
      </c>
      <c r="K107" s="44">
        <v>15</v>
      </c>
      <c r="L107" s="43"/>
    </row>
    <row r="108" spans="1:12" ht="15" x14ac:dyDescent="0.25">
      <c r="A108" s="23"/>
      <c r="B108" s="15"/>
      <c r="C108" s="11"/>
      <c r="D108" s="6"/>
      <c r="E108" s="42" t="s">
        <v>76</v>
      </c>
      <c r="F108" s="43">
        <v>95</v>
      </c>
      <c r="G108" s="43">
        <v>4.3</v>
      </c>
      <c r="H108" s="43">
        <v>3</v>
      </c>
      <c r="I108" s="43">
        <v>12.3</v>
      </c>
      <c r="J108" s="43">
        <v>106</v>
      </c>
      <c r="K108" s="44" t="s">
        <v>43</v>
      </c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755</v>
      </c>
      <c r="G109" s="19">
        <f>SUM(G102:G108)</f>
        <v>16.5</v>
      </c>
      <c r="H109" s="19">
        <f>SUM(H102:H108)</f>
        <v>22.25</v>
      </c>
      <c r="I109" s="19">
        <f>SUM(I102:I108)</f>
        <v>108.02999999999999</v>
      </c>
      <c r="J109" s="19">
        <f>SUM(J102:J108)</f>
        <v>721.72</v>
      </c>
      <c r="K109" s="25"/>
      <c r="L109" s="19">
        <v>118.9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 t="s">
        <v>23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/>
      <c r="G119" s="19"/>
      <c r="H119" s="19"/>
      <c r="I119" s="19"/>
      <c r="J119" s="19"/>
      <c r="K119" s="25"/>
      <c r="L119" s="19"/>
    </row>
    <row r="120" spans="1:12" ht="15" x14ac:dyDescent="0.2">
      <c r="A120" s="29">
        <f>A102</f>
        <v>2</v>
      </c>
      <c r="B120" s="30">
        <f>B102</f>
        <v>1</v>
      </c>
      <c r="C120" s="55" t="s">
        <v>4</v>
      </c>
      <c r="D120" s="56"/>
      <c r="E120" s="31"/>
      <c r="F120" s="32">
        <f>F109+F119</f>
        <v>755</v>
      </c>
      <c r="G120" s="32">
        <f t="shared" ref="G120" si="18">G109+G119</f>
        <v>16.5</v>
      </c>
      <c r="H120" s="32">
        <f t="shared" ref="H120" si="19">H109+H119</f>
        <v>22.25</v>
      </c>
      <c r="I120" s="32">
        <f t="shared" ref="I120" si="20">I109+I119</f>
        <v>108.02999999999999</v>
      </c>
      <c r="J120" s="32">
        <f t="shared" ref="J120:L120" si="21">J109+J119</f>
        <v>721.72</v>
      </c>
      <c r="K120" s="32"/>
      <c r="L120" s="32">
        <f t="shared" si="21"/>
        <v>118.9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65</v>
      </c>
      <c r="F121" s="40">
        <v>150</v>
      </c>
      <c r="G121" s="40">
        <v>11.3</v>
      </c>
      <c r="H121" s="40">
        <v>19.5</v>
      </c>
      <c r="I121" s="40">
        <v>2.2999999999999998</v>
      </c>
      <c r="J121" s="40">
        <v>238</v>
      </c>
      <c r="K121" s="41">
        <v>210</v>
      </c>
      <c r="L121" s="40"/>
    </row>
    <row r="122" spans="1:12" ht="15" x14ac:dyDescent="0.25">
      <c r="A122" s="14"/>
      <c r="B122" s="15"/>
      <c r="C122" s="11"/>
      <c r="D122" s="6" t="s">
        <v>25</v>
      </c>
      <c r="E122" s="42" t="s">
        <v>66</v>
      </c>
      <c r="F122" s="43">
        <v>50</v>
      </c>
      <c r="G122" s="43">
        <v>1.5</v>
      </c>
      <c r="H122" s="43">
        <v>3.1</v>
      </c>
      <c r="I122" s="43">
        <v>3.1</v>
      </c>
      <c r="J122" s="43">
        <v>46</v>
      </c>
      <c r="K122" s="44">
        <v>75</v>
      </c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50</v>
      </c>
      <c r="F123" s="43">
        <v>200</v>
      </c>
      <c r="G123" s="43">
        <v>0.2</v>
      </c>
      <c r="H123" s="43"/>
      <c r="I123" s="43">
        <v>10.199999999999999</v>
      </c>
      <c r="J123" s="43">
        <v>41</v>
      </c>
      <c r="K123" s="44">
        <v>377</v>
      </c>
      <c r="L123" s="43"/>
    </row>
    <row r="124" spans="1:12" ht="15" x14ac:dyDescent="0.25">
      <c r="A124" s="14"/>
      <c r="B124" s="15"/>
      <c r="C124" s="11"/>
      <c r="D124" s="7" t="s">
        <v>22</v>
      </c>
      <c r="E124" s="42" t="s">
        <v>61</v>
      </c>
      <c r="F124" s="43">
        <v>40</v>
      </c>
      <c r="G124" s="43">
        <v>2.6</v>
      </c>
      <c r="H124" s="43">
        <v>0.8</v>
      </c>
      <c r="I124" s="43">
        <v>18.399999999999999</v>
      </c>
      <c r="J124" s="43">
        <v>92</v>
      </c>
      <c r="K124" s="44" t="s">
        <v>43</v>
      </c>
      <c r="L124" s="43"/>
    </row>
    <row r="125" spans="1:12" ht="15" x14ac:dyDescent="0.25">
      <c r="A125" s="14"/>
      <c r="B125" s="15"/>
      <c r="C125" s="11"/>
      <c r="D125" s="7"/>
      <c r="E125" s="42" t="s">
        <v>67</v>
      </c>
      <c r="F125" s="43">
        <v>100</v>
      </c>
      <c r="G125" s="43">
        <v>6.7</v>
      </c>
      <c r="H125" s="43">
        <v>12.6</v>
      </c>
      <c r="I125" s="43">
        <v>35.4</v>
      </c>
      <c r="J125" s="43">
        <v>262</v>
      </c>
      <c r="K125" s="44">
        <v>769</v>
      </c>
      <c r="L125" s="43"/>
    </row>
    <row r="126" spans="1:12" ht="15" x14ac:dyDescent="0.25">
      <c r="A126" s="14"/>
      <c r="B126" s="15"/>
      <c r="C126" s="11"/>
      <c r="D126" s="6"/>
      <c r="E126" s="42" t="s">
        <v>62</v>
      </c>
      <c r="F126" s="43">
        <v>10</v>
      </c>
      <c r="G126" s="43">
        <v>0.1</v>
      </c>
      <c r="H126" s="43">
        <v>7.2</v>
      </c>
      <c r="I126" s="43">
        <v>0.13</v>
      </c>
      <c r="J126" s="43">
        <v>65.72</v>
      </c>
      <c r="K126" s="44">
        <v>14</v>
      </c>
      <c r="L126" s="43"/>
    </row>
    <row r="127" spans="1:12" ht="15" x14ac:dyDescent="0.25">
      <c r="A127" s="14"/>
      <c r="B127" s="15"/>
      <c r="C127" s="11"/>
      <c r="D127" s="6"/>
      <c r="E127" s="42" t="s">
        <v>76</v>
      </c>
      <c r="F127" s="43">
        <v>95</v>
      </c>
      <c r="G127" s="43">
        <v>4.3</v>
      </c>
      <c r="H127" s="43">
        <v>3</v>
      </c>
      <c r="I127" s="43">
        <v>12.3</v>
      </c>
      <c r="J127" s="43">
        <v>106</v>
      </c>
      <c r="K127" s="44" t="s">
        <v>43</v>
      </c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645</v>
      </c>
      <c r="G128" s="19">
        <f>SUM(G121:G127)</f>
        <v>26.700000000000003</v>
      </c>
      <c r="H128" s="19">
        <f>SUM(H121:H127)</f>
        <v>46.2</v>
      </c>
      <c r="I128" s="19">
        <f>SUM(I121:I127)</f>
        <v>81.83</v>
      </c>
      <c r="J128" s="19">
        <f>SUM(J121:J127)</f>
        <v>850.72</v>
      </c>
      <c r="K128" s="25"/>
      <c r="L128" s="19">
        <v>118.9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/>
      <c r="G138" s="19"/>
      <c r="H138" s="19"/>
      <c r="I138" s="19"/>
      <c r="J138" s="19"/>
      <c r="K138" s="25"/>
      <c r="L138" s="19"/>
    </row>
    <row r="139" spans="1:12" ht="15" x14ac:dyDescent="0.2">
      <c r="A139" s="33">
        <f>A121</f>
        <v>2</v>
      </c>
      <c r="B139" s="33">
        <f>B121</f>
        <v>2</v>
      </c>
      <c r="C139" s="55" t="s">
        <v>4</v>
      </c>
      <c r="D139" s="56"/>
      <c r="E139" s="31"/>
      <c r="F139" s="32">
        <f>F128+F138</f>
        <v>645</v>
      </c>
      <c r="G139" s="32">
        <f t="shared" ref="G139" si="22">G128+G138</f>
        <v>26.700000000000003</v>
      </c>
      <c r="H139" s="32">
        <f t="shared" ref="H139" si="23">H128+H138</f>
        <v>46.2</v>
      </c>
      <c r="I139" s="32">
        <f t="shared" ref="I139" si="24">I128+I138</f>
        <v>81.83</v>
      </c>
      <c r="J139" s="32">
        <f t="shared" ref="J139:L139" si="25">J128+J138</f>
        <v>850.72</v>
      </c>
      <c r="K139" s="32"/>
      <c r="L139" s="32">
        <f t="shared" si="25"/>
        <v>118.9</v>
      </c>
    </row>
    <row r="140" spans="1:12" ht="25.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68</v>
      </c>
      <c r="F140" s="40">
        <v>90</v>
      </c>
      <c r="G140" s="40">
        <v>10.15</v>
      </c>
      <c r="H140" s="40">
        <v>7</v>
      </c>
      <c r="I140" s="40">
        <v>3.37</v>
      </c>
      <c r="J140" s="40">
        <v>137.22</v>
      </c>
      <c r="K140" s="41" t="s">
        <v>69</v>
      </c>
      <c r="L140" s="40"/>
    </row>
    <row r="141" spans="1:12" ht="15" x14ac:dyDescent="0.25">
      <c r="A141" s="23"/>
      <c r="B141" s="15"/>
      <c r="C141" s="11"/>
      <c r="D141" s="50" t="s">
        <v>28</v>
      </c>
      <c r="E141" s="42" t="s">
        <v>52</v>
      </c>
      <c r="F141" s="43">
        <v>150</v>
      </c>
      <c r="G141" s="43">
        <v>8.1999999999999993</v>
      </c>
      <c r="H141" s="43">
        <v>6.3</v>
      </c>
      <c r="I141" s="43">
        <v>38.700000000000003</v>
      </c>
      <c r="J141" s="43">
        <v>245</v>
      </c>
      <c r="K141" s="44">
        <v>171</v>
      </c>
      <c r="L141" s="43"/>
    </row>
    <row r="142" spans="1:12" ht="15" x14ac:dyDescent="0.25">
      <c r="A142" s="23"/>
      <c r="B142" s="15"/>
      <c r="C142" s="11"/>
      <c r="D142" s="7" t="s">
        <v>21</v>
      </c>
      <c r="E142" s="42" t="s">
        <v>55</v>
      </c>
      <c r="F142" s="43">
        <v>200</v>
      </c>
      <c r="G142" s="43">
        <v>0.2</v>
      </c>
      <c r="H142" s="43">
        <v>0.1</v>
      </c>
      <c r="I142" s="43">
        <v>15</v>
      </c>
      <c r="J142" s="43">
        <v>60</v>
      </c>
      <c r="K142" s="44">
        <v>376</v>
      </c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 t="s">
        <v>48</v>
      </c>
      <c r="F143" s="43">
        <v>30</v>
      </c>
      <c r="G143" s="43">
        <v>3.2</v>
      </c>
      <c r="H143" s="43">
        <v>1.4</v>
      </c>
      <c r="I143" s="43">
        <v>13.1</v>
      </c>
      <c r="J143" s="43">
        <v>82.2</v>
      </c>
      <c r="K143" s="44" t="s">
        <v>43</v>
      </c>
      <c r="L143" s="43"/>
    </row>
    <row r="144" spans="1:12" ht="15" x14ac:dyDescent="0.25">
      <c r="A144" s="23"/>
      <c r="B144" s="15"/>
      <c r="C144" s="11"/>
      <c r="D144" s="7" t="s">
        <v>23</v>
      </c>
      <c r="E144" s="42" t="s">
        <v>44</v>
      </c>
      <c r="F144" s="43">
        <v>100</v>
      </c>
      <c r="G144" s="43">
        <v>1.4</v>
      </c>
      <c r="H144" s="43">
        <v>0.3</v>
      </c>
      <c r="I144" s="43">
        <v>16</v>
      </c>
      <c r="J144" s="43">
        <v>72.3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 t="s">
        <v>76</v>
      </c>
      <c r="F145" s="43">
        <v>95</v>
      </c>
      <c r="G145" s="43">
        <v>4.3</v>
      </c>
      <c r="H145" s="43">
        <v>3</v>
      </c>
      <c r="I145" s="43">
        <v>12.3</v>
      </c>
      <c r="J145" s="43">
        <v>106</v>
      </c>
      <c r="K145" s="44" t="s">
        <v>43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665</v>
      </c>
      <c r="G147" s="19">
        <f>SUM(G140:G146)</f>
        <v>27.45</v>
      </c>
      <c r="H147" s="19">
        <f>SUM(H140:H146)</f>
        <v>18.100000000000001</v>
      </c>
      <c r="I147" s="19">
        <f>SUM(I140:I146)</f>
        <v>98.47</v>
      </c>
      <c r="J147" s="19">
        <f>SUM(J140:J146)</f>
        <v>702.72</v>
      </c>
      <c r="K147" s="25"/>
      <c r="L147" s="19">
        <v>118.9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 t="s">
        <v>23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/>
      <c r="G157" s="19"/>
      <c r="H157" s="19"/>
      <c r="I157" s="19"/>
      <c r="J157" s="19"/>
      <c r="K157" s="25"/>
      <c r="L157" s="19"/>
    </row>
    <row r="158" spans="1:12" ht="15" x14ac:dyDescent="0.2">
      <c r="A158" s="29">
        <f>A140</f>
        <v>2</v>
      </c>
      <c r="B158" s="30">
        <f>B140</f>
        <v>3</v>
      </c>
      <c r="C158" s="55" t="s">
        <v>4</v>
      </c>
      <c r="D158" s="56"/>
      <c r="E158" s="31"/>
      <c r="F158" s="32">
        <f>F147+F157</f>
        <v>665</v>
      </c>
      <c r="G158" s="32">
        <f t="shared" ref="G158" si="26">G147+G157</f>
        <v>27.45</v>
      </c>
      <c r="H158" s="32">
        <f t="shared" ref="H158" si="27">H147+H157</f>
        <v>18.100000000000001</v>
      </c>
      <c r="I158" s="32">
        <f t="shared" ref="I158" si="28">I147+I157</f>
        <v>98.47</v>
      </c>
      <c r="J158" s="32">
        <f t="shared" ref="J158" si="29">J147+J157</f>
        <v>702.72</v>
      </c>
      <c r="K158" s="32"/>
      <c r="L158" s="32">
        <v>118.9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 t="s">
        <v>70</v>
      </c>
      <c r="F159" s="40">
        <v>200</v>
      </c>
      <c r="G159" s="40">
        <v>7.16</v>
      </c>
      <c r="H159" s="40">
        <v>9.4</v>
      </c>
      <c r="I159" s="40">
        <v>28.8</v>
      </c>
      <c r="J159" s="40">
        <v>291.89999999999998</v>
      </c>
      <c r="K159" s="41">
        <v>266</v>
      </c>
      <c r="L159" s="40"/>
    </row>
    <row r="160" spans="1:12" ht="15" x14ac:dyDescent="0.25">
      <c r="A160" s="23"/>
      <c r="B160" s="15"/>
      <c r="C160" s="11"/>
      <c r="D160" s="6"/>
      <c r="E160" s="42" t="s">
        <v>71</v>
      </c>
      <c r="F160" s="43">
        <v>100</v>
      </c>
      <c r="G160" s="43">
        <v>6.5</v>
      </c>
      <c r="H160" s="43">
        <v>6.9</v>
      </c>
      <c r="I160" s="43">
        <v>59.7</v>
      </c>
      <c r="J160" s="43">
        <v>327</v>
      </c>
      <c r="K160" s="44">
        <v>628</v>
      </c>
      <c r="L160" s="43"/>
    </row>
    <row r="161" spans="1:12" ht="15" x14ac:dyDescent="0.25">
      <c r="A161" s="23"/>
      <c r="B161" s="15"/>
      <c r="C161" s="11"/>
      <c r="D161" s="7" t="s">
        <v>21</v>
      </c>
      <c r="E161" s="42" t="s">
        <v>50</v>
      </c>
      <c r="F161" s="43">
        <v>200</v>
      </c>
      <c r="G161" s="43">
        <v>0.2</v>
      </c>
      <c r="H161" s="43"/>
      <c r="I161" s="43">
        <v>10.199999999999999</v>
      </c>
      <c r="J161" s="43">
        <v>41</v>
      </c>
      <c r="K161" s="44">
        <v>377</v>
      </c>
      <c r="L161" s="43"/>
    </row>
    <row r="162" spans="1:12" ht="15" x14ac:dyDescent="0.25">
      <c r="A162" s="23"/>
      <c r="B162" s="15"/>
      <c r="C162" s="11"/>
      <c r="D162" s="7" t="s">
        <v>22</v>
      </c>
      <c r="E162" s="42" t="s">
        <v>61</v>
      </c>
      <c r="F162" s="43">
        <v>40</v>
      </c>
      <c r="G162" s="43">
        <v>2.6</v>
      </c>
      <c r="H162" s="43">
        <v>0.8</v>
      </c>
      <c r="I162" s="43">
        <v>18.399999999999999</v>
      </c>
      <c r="J162" s="43">
        <v>92</v>
      </c>
      <c r="K162" s="44" t="s">
        <v>43</v>
      </c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 t="s">
        <v>62</v>
      </c>
      <c r="F164" s="43">
        <v>10</v>
      </c>
      <c r="G164" s="43">
        <v>0.1</v>
      </c>
      <c r="H164" s="43">
        <v>7.2</v>
      </c>
      <c r="I164" s="43">
        <v>0.13</v>
      </c>
      <c r="J164" s="43">
        <v>65.72</v>
      </c>
      <c r="K164" s="44">
        <v>14</v>
      </c>
      <c r="L164" s="43"/>
    </row>
    <row r="165" spans="1:12" ht="15" x14ac:dyDescent="0.25">
      <c r="A165" s="23"/>
      <c r="B165" s="15"/>
      <c r="C165" s="11"/>
      <c r="D165" s="6"/>
      <c r="E165" s="42" t="s">
        <v>76</v>
      </c>
      <c r="F165" s="43">
        <v>95</v>
      </c>
      <c r="G165" s="43">
        <v>4.3</v>
      </c>
      <c r="H165" s="43">
        <v>3</v>
      </c>
      <c r="I165" s="43">
        <v>12.3</v>
      </c>
      <c r="J165" s="43">
        <v>106</v>
      </c>
      <c r="K165" s="44" t="s">
        <v>43</v>
      </c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645</v>
      </c>
      <c r="G166" s="19">
        <f>SUM(G159:G165)</f>
        <v>20.860000000000003</v>
      </c>
      <c r="H166" s="19">
        <f>SUM(H159:H165)</f>
        <v>27.3</v>
      </c>
      <c r="I166" s="19">
        <f>SUM(I159:I165)</f>
        <v>129.53</v>
      </c>
      <c r="J166" s="19">
        <f>SUM(J159:J165)</f>
        <v>923.62</v>
      </c>
      <c r="K166" s="25"/>
      <c r="L166" s="19">
        <v>118.9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 t="s">
        <v>23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/>
      <c r="G176" s="19"/>
      <c r="H176" s="19"/>
      <c r="I176" s="19"/>
      <c r="J176" s="19"/>
      <c r="K176" s="25"/>
      <c r="L176" s="19"/>
    </row>
    <row r="177" spans="1:12" ht="15" x14ac:dyDescent="0.2">
      <c r="A177" s="29">
        <f>A159</f>
        <v>2</v>
      </c>
      <c r="B177" s="30">
        <f>B159</f>
        <v>4</v>
      </c>
      <c r="C177" s="55" t="s">
        <v>4</v>
      </c>
      <c r="D177" s="56"/>
      <c r="E177" s="31"/>
      <c r="F177" s="32">
        <f>F166+F176</f>
        <v>645</v>
      </c>
      <c r="G177" s="32">
        <f t="shared" ref="G177" si="30">G166+G176</f>
        <v>20.860000000000003</v>
      </c>
      <c r="H177" s="32">
        <f t="shared" ref="H177" si="31">H166+H176</f>
        <v>27.3</v>
      </c>
      <c r="I177" s="32">
        <f t="shared" ref="I177" si="32">I166+I176</f>
        <v>129.53</v>
      </c>
      <c r="J177" s="32">
        <f t="shared" ref="J177:L177" si="33">J166+J176</f>
        <v>923.62</v>
      </c>
      <c r="K177" s="32"/>
      <c r="L177" s="32">
        <f t="shared" si="33"/>
        <v>118.9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72</v>
      </c>
      <c r="F178" s="40">
        <v>200</v>
      </c>
      <c r="G178" s="40">
        <v>8.6</v>
      </c>
      <c r="H178" s="40">
        <v>15</v>
      </c>
      <c r="I178" s="40">
        <v>46.7</v>
      </c>
      <c r="J178" s="40">
        <v>356.3</v>
      </c>
      <c r="K178" s="41">
        <v>204</v>
      </c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55</v>
      </c>
      <c r="F180" s="43">
        <v>200</v>
      </c>
      <c r="G180" s="43">
        <v>0.2</v>
      </c>
      <c r="H180" s="43">
        <v>0.1</v>
      </c>
      <c r="I180" s="43">
        <v>15</v>
      </c>
      <c r="J180" s="43">
        <v>60</v>
      </c>
      <c r="K180" s="44">
        <v>376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63</v>
      </c>
      <c r="F182" s="43">
        <v>200</v>
      </c>
      <c r="G182" s="43">
        <v>2.8</v>
      </c>
      <c r="H182" s="43">
        <v>0.6</v>
      </c>
      <c r="I182" s="43">
        <v>32</v>
      </c>
      <c r="J182" s="43">
        <v>144.6</v>
      </c>
      <c r="K182" s="51" t="s">
        <v>43</v>
      </c>
      <c r="L182" s="43"/>
    </row>
    <row r="183" spans="1:12" ht="15" x14ac:dyDescent="0.25">
      <c r="A183" s="23"/>
      <c r="B183" s="15"/>
      <c r="C183" s="11"/>
      <c r="D183" s="6"/>
      <c r="E183" s="42" t="s">
        <v>76</v>
      </c>
      <c r="F183" s="43">
        <v>95</v>
      </c>
      <c r="G183" s="43">
        <v>4.3</v>
      </c>
      <c r="H183" s="43">
        <v>3</v>
      </c>
      <c r="I183" s="43">
        <v>12.3</v>
      </c>
      <c r="J183" s="43">
        <v>106</v>
      </c>
      <c r="K183" s="44" t="s">
        <v>43</v>
      </c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695</v>
      </c>
      <c r="G185" s="19">
        <f>SUM(G178:G184)</f>
        <v>15.899999999999999</v>
      </c>
      <c r="H185" s="19">
        <f>SUM(H178:H184)</f>
        <v>18.7</v>
      </c>
      <c r="I185" s="19">
        <f>SUM(I178:I184)</f>
        <v>106</v>
      </c>
      <c r="J185" s="19">
        <f>SUM(J178:J184)</f>
        <v>666.9</v>
      </c>
      <c r="K185" s="25"/>
      <c r="L185" s="19">
        <v>118.9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34">SUM(G186:G194)</f>
        <v>0</v>
      </c>
      <c r="H195" s="19">
        <f t="shared" si="34"/>
        <v>0</v>
      </c>
      <c r="I195" s="19">
        <f t="shared" si="34"/>
        <v>0</v>
      </c>
      <c r="J195" s="19">
        <f t="shared" si="34"/>
        <v>0</v>
      </c>
      <c r="K195" s="25"/>
      <c r="L195" s="19">
        <f t="shared" ref="L195" si="35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695</v>
      </c>
      <c r="G196" s="32">
        <f t="shared" ref="G196" si="36">G185+G195</f>
        <v>15.899999999999999</v>
      </c>
      <c r="H196" s="32">
        <f t="shared" ref="H196" si="37">H185+H195</f>
        <v>18.7</v>
      </c>
      <c r="I196" s="32">
        <f t="shared" ref="I196" si="38">I185+I195</f>
        <v>106</v>
      </c>
      <c r="J196" s="32">
        <f t="shared" ref="J196:L196" si="39">J185+J195</f>
        <v>666.9</v>
      </c>
      <c r="K196" s="32"/>
      <c r="L196" s="32">
        <f t="shared" si="39"/>
        <v>118.9</v>
      </c>
    </row>
    <row r="197" spans="1:12" x14ac:dyDescent="0.2">
      <c r="A197" s="27"/>
      <c r="B197" s="28"/>
      <c r="C197" s="57" t="s">
        <v>5</v>
      </c>
      <c r="D197" s="57"/>
      <c r="E197" s="57"/>
      <c r="F197" s="34">
        <f>(F25+F44+F63+F82+F101+F120+F139+F158+F177+F196)/(IF(F25=0,0,1)+IF(F44=0,0,1)+IF(F63=0,0,1)+IF(F82=0,0,1)+IF(F101=0,0,1)+IF(F120=0,0,1)+IF(F139=0,0,1)+IF(F158=0,0,1)+IF(F177=0,0,1)+IF(F196=0,0,1))</f>
        <v>685</v>
      </c>
      <c r="G197" s="34">
        <f t="shared" ref="G197:J197" si="40">(G25+G44+G63+G82+G101+G120+G139+G158+G177+G196)/(IF(G25=0,0,1)+IF(G44=0,0,1)+IF(G63=0,0,1)+IF(G82=0,0,1)+IF(G101=0,0,1)+IF(G120=0,0,1)+IF(G139=0,0,1)+IF(G158=0,0,1)+IF(G177=0,0,1)+IF(G196=0,0,1))</f>
        <v>23.338000000000001</v>
      </c>
      <c r="H197" s="34">
        <f t="shared" si="40"/>
        <v>24.575000000000003</v>
      </c>
      <c r="I197" s="34">
        <f t="shared" si="40"/>
        <v>103.09700000000001</v>
      </c>
      <c r="J197" s="34">
        <f t="shared" si="40"/>
        <v>740.5809999999999</v>
      </c>
      <c r="K197" s="34"/>
      <c r="L197" s="34">
        <f t="shared" ref="L197" si="41">(L25+L44+L63+L82+L101+L120+L139+L158+L177+L196)/(IF(L25=0,0,1)+IF(L44=0,0,1)+IF(L63=0,0,1)+IF(L82=0,0,1)+IF(L101=0,0,1)+IF(L120=0,0,1)+IF(L139=0,0,1)+IF(L158=0,0,1)+IF(L177=0,0,1)+IF(L196=0,0,1))</f>
        <v>118.9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</cp:lastModifiedBy>
  <dcterms:created xsi:type="dcterms:W3CDTF">2022-05-16T14:23:56Z</dcterms:created>
  <dcterms:modified xsi:type="dcterms:W3CDTF">2023-11-16T04:37:34Z</dcterms:modified>
</cp:coreProperties>
</file>